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I197" s="1"/>
  <c r="H14"/>
  <c r="H25" s="1"/>
  <c r="H197" s="1"/>
  <c r="G14"/>
  <c r="G25" s="1"/>
  <c r="G197" s="1"/>
  <c r="F14"/>
  <c r="F25" s="1"/>
  <c r="J197" l="1"/>
  <c r="F197"/>
  <c r="L197"/>
</calcChain>
</file>

<file path=xl/sharedStrings.xml><?xml version="1.0" encoding="utf-8"?>
<sst xmlns="http://schemas.openxmlformats.org/spreadsheetml/2006/main" count="240" uniqueCount="74">
  <si>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</si>
  <si>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</si>
  <si>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</si>
  <si>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</si>
  <si>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</si>
  <si>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</si>
  <si>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</si>
  <si>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</si>
  <si>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</si>
  <si>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</si>
  <si>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</si>
  <si>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</si>
  <si>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</si>
  <si>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</si>
  <si>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</si>
  <si>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</si>
  <si>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</si>
  <si>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</si>
  <si>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</si>
  <si>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</si>
  <si>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</si>
  <si>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</si>
  <si>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</si>
  <si>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</si>
  <si>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</si>
  <si>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</si>
  <si>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</si>
  <si>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</si>
  <si>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</si>
  <si>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</si>
  <si>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</si>
  <si>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</si>
  <si>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</si>
  <si>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</si>
  <si>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</si>
  <si>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</si>
  <si>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</si>
  <si>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</si>
  <si>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</si>
  <si>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Согласовал </t>
  </si>
  <si>
    <t>МБОУ "Мирненская СОШ"</t>
  </si>
  <si>
    <t>Директор</t>
  </si>
  <si>
    <t>Бельских Л.В.</t>
  </si>
  <si>
    <t>Соус красный основной</t>
  </si>
  <si>
    <t>Хлеб с йодоказеином.</t>
  </si>
  <si>
    <t>Сок</t>
  </si>
  <si>
    <t>Перловая каша отварная</t>
  </si>
  <si>
    <t>Котлета</t>
  </si>
  <si>
    <t>Каша   рисовая молочная</t>
  </si>
  <si>
    <t>Чай с сахаром</t>
  </si>
  <si>
    <t>Яблоко</t>
  </si>
  <si>
    <t>Сыр (нарезка)</t>
  </si>
  <si>
    <t xml:space="preserve">Жаркое по- домашнему </t>
  </si>
  <si>
    <t>Овощи</t>
  </si>
  <si>
    <t>Каша гречневая</t>
  </si>
  <si>
    <t>Рыба тушенная</t>
  </si>
  <si>
    <t xml:space="preserve">Компот  витаминизиров </t>
  </si>
  <si>
    <t>Макароны отварные с сыром</t>
  </si>
  <si>
    <t xml:space="preserve">Плов с мясом </t>
  </si>
  <si>
    <t>Картофельное пюре</t>
  </si>
  <si>
    <t>Пюре из гороха с маслом</t>
  </si>
  <si>
    <t>Макароны отварные</t>
  </si>
  <si>
    <t>Бутерброд с повидлом</t>
  </si>
  <si>
    <t>Йогурт (порционно)</t>
  </si>
  <si>
    <t>Овощи (нарезка)</t>
  </si>
  <si>
    <t xml:space="preserve"> Какао с молоком </t>
  </si>
  <si>
    <t xml:space="preserve">Бутерброд с маслом </t>
  </si>
  <si>
    <t xml:space="preserve"> Компот  витаминизиров </t>
  </si>
  <si>
    <t>Фрукты</t>
  </si>
  <si>
    <t>Чай</t>
  </si>
  <si>
    <t>Каша манная молочная</t>
  </si>
  <si>
    <t>Мясо кур. тушёное</t>
  </si>
  <si>
    <t>Кофейный напиток</t>
  </si>
  <si>
    <t>Рыба тушенная в сметанном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</si>
</sst>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6" t="s">
        <v>40</v>
      </c>
      <c r="D1" s="77"/>
      <c r="E1" s="77"/>
      <c r="F1" s="12" t="s">
        <v>16</v>
      </c>
      <c r="G1" s="2" t="s">
        <v>17</v>
      </c>
      <c r="H1" s="78" t="s">
        <v>41</v>
      </c>
      <c r="I1" s="78"/>
      <c r="J1" s="78"/>
      <c r="K1" s="78"/>
    </row>
    <row r="2" spans="1:12" ht="15">
      <c r="A2" s="1"/>
      <c r="C2" s="51"/>
      <c r="D2" s="52"/>
      <c r="E2" s="52"/>
      <c r="F2" s="12" t="s">
        <v>39</v>
      </c>
      <c r="G2" s="2" t="s">
        <v>17</v>
      </c>
      <c r="H2" s="50"/>
      <c r="I2" s="50"/>
      <c r="J2" s="50"/>
      <c r="K2" s="50"/>
    </row>
    <row r="3" spans="1:12" ht="18">
      <c r="A3" s="35" t="s">
        <v>6</v>
      </c>
      <c r="C3" s="2"/>
      <c r="G3" s="2" t="s">
        <v>18</v>
      </c>
      <c r="H3" s="78" t="s">
        <v>42</v>
      </c>
      <c r="I3" s="78"/>
      <c r="J3" s="78"/>
      <c r="K3" s="78"/>
    </row>
    <row r="4" spans="1:12" ht="17.25" customHeight="1">
      <c r="A4" s="4" t="s">
        <v>8</v>
      </c>
      <c r="C4" s="2"/>
      <c r="D4" s="3"/>
      <c r="E4" s="38" t="s">
        <v>9</v>
      </c>
      <c r="G4" s="2" t="s">
        <v>19</v>
      </c>
      <c r="H4" s="47">
        <v>9</v>
      </c>
      <c r="I4" s="47">
        <v>1</v>
      </c>
      <c r="J4" s="48">
        <v>2025</v>
      </c>
      <c r="K4" s="49"/>
    </row>
    <row r="5" spans="1:12">
      <c r="C5" s="2"/>
      <c r="D5" s="4"/>
      <c r="H5" s="46" t="s">
        <v>36</v>
      </c>
      <c r="I5" s="46" t="s">
        <v>37</v>
      </c>
      <c r="J5" s="46" t="s">
        <v>38</v>
      </c>
    </row>
    <row r="6" spans="1:12" ht="33.75">
      <c r="A6" s="44" t="s">
        <v>14</v>
      </c>
      <c r="B6" s="45" t="s">
        <v>15</v>
      </c>
      <c r="C6" s="36" t="s">
        <v>0</v>
      </c>
      <c r="D6" s="36" t="s">
        <v>13</v>
      </c>
      <c r="E6" s="36" t="s">
        <v>12</v>
      </c>
      <c r="F6" s="36" t="s">
        <v>34</v>
      </c>
      <c r="G6" s="36" t="s">
        <v>1</v>
      </c>
      <c r="H6" s="36" t="s">
        <v>2</v>
      </c>
      <c r="I6" s="36" t="s">
        <v>3</v>
      </c>
      <c r="J6" s="36" t="s">
        <v>10</v>
      </c>
      <c r="K6" s="37" t="s">
        <v>11</v>
      </c>
      <c r="L6" s="36" t="s">
        <v>35</v>
      </c>
    </row>
    <row r="7" spans="1:12" ht="15">
      <c r="A7" s="20">
        <v>1</v>
      </c>
      <c r="B7" s="21">
        <v>1</v>
      </c>
      <c r="C7" s="22" t="s">
        <v>20</v>
      </c>
      <c r="D7" s="5" t="s">
        <v>21</v>
      </c>
      <c r="E7" s="53" t="s">
        <v>61</v>
      </c>
      <c r="F7" s="39">
        <v>250</v>
      </c>
      <c r="G7" s="39">
        <v>9.0749999999999993</v>
      </c>
      <c r="H7" s="39">
        <v>11</v>
      </c>
      <c r="I7" s="39">
        <v>65.8</v>
      </c>
      <c r="J7" s="39">
        <v>386.5</v>
      </c>
      <c r="K7" s="40">
        <v>291</v>
      </c>
      <c r="L7" s="39">
        <v>13</v>
      </c>
    </row>
    <row r="8" spans="1:12" ht="15">
      <c r="A8" s="23"/>
      <c r="B8" s="15"/>
      <c r="C8" s="11"/>
      <c r="D8" s="6"/>
      <c r="E8" s="54" t="s">
        <v>51</v>
      </c>
      <c r="F8" s="42">
        <v>20</v>
      </c>
      <c r="G8" s="55">
        <v>0.7</v>
      </c>
      <c r="H8" s="55">
        <v>0.9</v>
      </c>
      <c r="I8" s="56"/>
      <c r="J8" s="42">
        <v>10.92</v>
      </c>
      <c r="K8" s="43">
        <v>100</v>
      </c>
      <c r="L8" s="42">
        <v>10.5</v>
      </c>
    </row>
    <row r="9" spans="1:12" ht="15">
      <c r="A9" s="23"/>
      <c r="B9" s="15"/>
      <c r="C9" s="11"/>
      <c r="D9" s="7" t="s">
        <v>22</v>
      </c>
      <c r="E9" s="54" t="s">
        <v>45</v>
      </c>
      <c r="F9" s="42">
        <v>200</v>
      </c>
      <c r="G9" s="55">
        <v>1</v>
      </c>
      <c r="H9" s="55"/>
      <c r="I9" s="55">
        <v>20.2</v>
      </c>
      <c r="J9" s="42">
        <v>85.3</v>
      </c>
      <c r="K9" s="42">
        <v>518</v>
      </c>
      <c r="L9" s="57">
        <v>16</v>
      </c>
    </row>
    <row r="10" spans="1:12" ht="15">
      <c r="A10" s="23"/>
      <c r="B10" s="15"/>
      <c r="C10" s="11"/>
      <c r="D10" s="7" t="s">
        <v>23</v>
      </c>
      <c r="E10" s="54" t="s">
        <v>44</v>
      </c>
      <c r="F10" s="42">
        <v>40</v>
      </c>
      <c r="G10" s="55">
        <v>3.04</v>
      </c>
      <c r="H10" s="55">
        <v>0.36</v>
      </c>
      <c r="I10" s="55">
        <v>19.8</v>
      </c>
      <c r="J10" s="42">
        <v>90.4</v>
      </c>
      <c r="K10" s="42"/>
      <c r="L10" s="57">
        <v>3</v>
      </c>
    </row>
    <row r="11" spans="1:12" ht="15">
      <c r="A11" s="23"/>
      <c r="B11" s="15"/>
      <c r="C11" s="11"/>
      <c r="D11" s="7" t="s">
        <v>24</v>
      </c>
      <c r="E11" s="41" t="s">
        <v>43</v>
      </c>
      <c r="F11" s="42">
        <v>50</v>
      </c>
      <c r="G11" s="42">
        <v>7.6999999999999999E-2</v>
      </c>
      <c r="H11" s="42">
        <v>4.1399999999999997</v>
      </c>
      <c r="I11" s="42">
        <v>5</v>
      </c>
      <c r="J11" s="42">
        <v>60.4</v>
      </c>
      <c r="K11" s="42">
        <v>456</v>
      </c>
      <c r="L11" s="57">
        <v>7</v>
      </c>
    </row>
    <row r="12" spans="1:12" ht="15">
      <c r="A12" s="23"/>
      <c r="B12" s="15"/>
      <c r="C12" s="11"/>
      <c r="D12" s="6"/>
      <c r="E12" s="54"/>
      <c r="F12" s="42"/>
      <c r="G12" s="55"/>
      <c r="H12" s="55"/>
      <c r="I12" s="55"/>
      <c r="J12" s="42"/>
      <c r="K12" s="42"/>
      <c r="L12" s="57"/>
    </row>
    <row r="13" spans="1:12" ht="15">
      <c r="A13" s="23"/>
      <c r="B13" s="15"/>
      <c r="C13" s="11"/>
      <c r="D13" s="6"/>
      <c r="E13" s="60"/>
      <c r="F13" s="61"/>
      <c r="G13" s="61"/>
      <c r="H13" s="61"/>
      <c r="I13" s="61"/>
      <c r="J13" s="61"/>
      <c r="K13" s="62"/>
      <c r="L13" s="42"/>
    </row>
    <row r="14" spans="1:12" ht="15">
      <c r="A14" s="24"/>
      <c r="B14" s="17"/>
      <c r="C14" s="8"/>
      <c r="D14" s="18" t="s">
        <v>33</v>
      </c>
      <c r="E14" s="9"/>
      <c r="F14" s="19">
        <f>SUM(F7:F13)</f>
        <v>560</v>
      </c>
      <c r="G14" s="19">
        <f t="shared" ref="G14:J14" si="0">SUM(G7:G13)</f>
        <v>13.891999999999998</v>
      </c>
      <c r="H14" s="19">
        <f t="shared" si="0"/>
        <v>16.399999999999999</v>
      </c>
      <c r="I14" s="19">
        <f t="shared" si="0"/>
        <v>110.8</v>
      </c>
      <c r="J14" s="19">
        <f t="shared" si="0"/>
        <v>633.52</v>
      </c>
      <c r="K14" s="25"/>
      <c r="L14" s="19">
        <f t="shared" ref="L14" si="1">SUM(L7:L13)</f>
        <v>49.5</v>
      </c>
    </row>
    <row r="15" spans="1:12" ht="15">
      <c r="A15" s="26">
        <f>A7</f>
        <v>1</v>
      </c>
      <c r="B15" s="13">
        <f>B7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>
      <c r="A25" s="29">
        <f>A7</f>
        <v>1</v>
      </c>
      <c r="B25" s="30">
        <f>B7</f>
        <v>1</v>
      </c>
      <c r="C25" s="73" t="s">
        <v>4</v>
      </c>
      <c r="D25" s="74"/>
      <c r="E25" s="31"/>
      <c r="F25" s="32">
        <f>F14+F24</f>
        <v>560</v>
      </c>
      <c r="G25" s="32">
        <f t="shared" ref="G25:J25" si="4">G14+G24</f>
        <v>13.891999999999998</v>
      </c>
      <c r="H25" s="32">
        <f t="shared" si="4"/>
        <v>16.399999999999999</v>
      </c>
      <c r="I25" s="32">
        <f t="shared" si="4"/>
        <v>110.8</v>
      </c>
      <c r="J25" s="32">
        <f t="shared" si="4"/>
        <v>633.52</v>
      </c>
      <c r="K25" s="32"/>
      <c r="L25" s="32">
        <f t="shared" ref="L25" si="5">L14+L24</f>
        <v>49.5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3" t="s">
        <v>46</v>
      </c>
      <c r="F26" s="39">
        <v>250</v>
      </c>
      <c r="G26" s="63">
        <v>13</v>
      </c>
      <c r="H26" s="63">
        <v>19.5</v>
      </c>
      <c r="I26" s="64">
        <v>39.5</v>
      </c>
      <c r="J26" s="39">
        <v>273.75</v>
      </c>
      <c r="K26" s="40">
        <v>242</v>
      </c>
      <c r="L26" s="39">
        <v>12</v>
      </c>
    </row>
    <row r="27" spans="1:12" ht="15">
      <c r="A27" s="14"/>
      <c r="B27" s="15"/>
      <c r="C27" s="11"/>
      <c r="D27" s="6"/>
      <c r="E27" s="54" t="s">
        <v>47</v>
      </c>
      <c r="F27" s="67">
        <v>100</v>
      </c>
      <c r="G27" s="55">
        <v>16.899999999999999</v>
      </c>
      <c r="H27" s="55">
        <v>16.3</v>
      </c>
      <c r="I27" s="56">
        <v>18.399999999999999</v>
      </c>
      <c r="J27" s="42">
        <v>283.3</v>
      </c>
      <c r="K27" s="43">
        <v>381</v>
      </c>
      <c r="L27" s="42">
        <v>36</v>
      </c>
    </row>
    <row r="28" spans="1:12" ht="15">
      <c r="A28" s="14"/>
      <c r="B28" s="15"/>
      <c r="C28" s="11"/>
      <c r="D28" s="7" t="s">
        <v>22</v>
      </c>
      <c r="E28" s="41" t="s">
        <v>49</v>
      </c>
      <c r="F28" s="42">
        <v>200</v>
      </c>
      <c r="G28" s="42">
        <v>0.2</v>
      </c>
      <c r="H28" s="42">
        <v>0.05</v>
      </c>
      <c r="I28" s="42">
        <v>15.1</v>
      </c>
      <c r="J28" s="42">
        <v>56.8</v>
      </c>
      <c r="K28" s="43">
        <v>492</v>
      </c>
      <c r="L28" s="42">
        <v>2</v>
      </c>
    </row>
    <row r="29" spans="1:12" ht="15">
      <c r="A29" s="14"/>
      <c r="B29" s="15"/>
      <c r="C29" s="11"/>
      <c r="D29" s="7" t="s">
        <v>23</v>
      </c>
      <c r="E29" s="54" t="s">
        <v>44</v>
      </c>
      <c r="F29" s="42">
        <v>80</v>
      </c>
      <c r="G29" s="55">
        <v>6.08</v>
      </c>
      <c r="H29" s="55">
        <v>0.72</v>
      </c>
      <c r="I29" s="55">
        <v>39.4</v>
      </c>
      <c r="J29" s="42">
        <v>180.8</v>
      </c>
      <c r="K29" s="42"/>
      <c r="L29" s="57">
        <v>6</v>
      </c>
    </row>
    <row r="30" spans="1:12" ht="1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54" t="s">
        <v>53</v>
      </c>
      <c r="F31" s="42">
        <v>100</v>
      </c>
      <c r="G31" s="55">
        <v>0.8</v>
      </c>
      <c r="H31" s="55">
        <v>0.1</v>
      </c>
      <c r="I31" s="56">
        <v>2.5</v>
      </c>
      <c r="J31" s="42">
        <v>14.4</v>
      </c>
      <c r="K31" s="43">
        <v>106</v>
      </c>
      <c r="L31" s="42">
        <v>10</v>
      </c>
    </row>
    <row r="32" spans="1:12" ht="15">
      <c r="A32" s="14"/>
      <c r="B32" s="15"/>
      <c r="C32" s="11"/>
      <c r="D32" s="6"/>
      <c r="E32" s="54" t="s">
        <v>43</v>
      </c>
      <c r="F32" s="67">
        <v>50</v>
      </c>
      <c r="G32" s="55">
        <v>7.6999999999999999E-2</v>
      </c>
      <c r="H32" s="55">
        <v>4.1399999999999997</v>
      </c>
      <c r="I32" s="55">
        <v>5</v>
      </c>
      <c r="J32" s="57">
        <v>60.4</v>
      </c>
      <c r="K32" s="43">
        <v>456</v>
      </c>
      <c r="L32" s="42">
        <v>7</v>
      </c>
    </row>
    <row r="33" spans="1:12" ht="15">
      <c r="A33" s="16"/>
      <c r="B33" s="17"/>
      <c r="C33" s="8"/>
      <c r="D33" s="18" t="s">
        <v>33</v>
      </c>
      <c r="E33" s="65"/>
      <c r="F33" s="66">
        <f>SUM(F26:F32)</f>
        <v>780</v>
      </c>
      <c r="G33" s="66">
        <f t="shared" ref="G33" si="6">SUM(G26:G32)</f>
        <v>37.056999999999995</v>
      </c>
      <c r="H33" s="66">
        <f t="shared" ref="H33" si="7">SUM(H26:H32)</f>
        <v>40.809999999999995</v>
      </c>
      <c r="I33" s="66">
        <f t="shared" ref="I33" si="8">SUM(I26:I32)</f>
        <v>119.9</v>
      </c>
      <c r="J33" s="19">
        <f t="shared" ref="J33:L33" si="9">SUM(J26:J32)</f>
        <v>869.44999999999982</v>
      </c>
      <c r="K33" s="25"/>
      <c r="L33" s="19">
        <f t="shared" si="9"/>
        <v>73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>
      <c r="A44" s="33">
        <f>A26</f>
        <v>1</v>
      </c>
      <c r="B44" s="33">
        <f>B26</f>
        <v>2</v>
      </c>
      <c r="C44" s="73" t="s">
        <v>4</v>
      </c>
      <c r="D44" s="74"/>
      <c r="E44" s="31"/>
      <c r="F44" s="32">
        <f>F33+F43</f>
        <v>780</v>
      </c>
      <c r="G44" s="32">
        <f t="shared" ref="G44" si="14">G33+G43</f>
        <v>37.056999999999995</v>
      </c>
      <c r="H44" s="32">
        <f t="shared" ref="H44" si="15">H33+H43</f>
        <v>40.809999999999995</v>
      </c>
      <c r="I44" s="32">
        <f t="shared" ref="I44" si="16">I33+I43</f>
        <v>119.9</v>
      </c>
      <c r="J44" s="32">
        <f t="shared" ref="J44:L44" si="17">J33+J43</f>
        <v>869.44999999999982</v>
      </c>
      <c r="K44" s="32"/>
      <c r="L44" s="32">
        <f t="shared" si="17"/>
        <v>73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53" t="s">
        <v>48</v>
      </c>
      <c r="F45" s="71">
        <v>250</v>
      </c>
      <c r="G45" s="63">
        <v>6.9249999999999998</v>
      </c>
      <c r="H45" s="63">
        <v>11</v>
      </c>
      <c r="I45" s="64">
        <v>40.5</v>
      </c>
      <c r="J45" s="39">
        <v>286.75</v>
      </c>
      <c r="K45" s="40">
        <v>268</v>
      </c>
      <c r="L45" s="39">
        <v>22</v>
      </c>
    </row>
    <row r="46" spans="1:12" ht="15">
      <c r="A46" s="23"/>
      <c r="B46" s="15"/>
      <c r="C46" s="11"/>
      <c r="D46" s="6"/>
      <c r="E46" s="41" t="s">
        <v>62</v>
      </c>
      <c r="F46" s="42">
        <v>60</v>
      </c>
      <c r="G46" s="42">
        <v>2.4</v>
      </c>
      <c r="H46" s="42">
        <v>3.8</v>
      </c>
      <c r="I46" s="42">
        <v>28</v>
      </c>
      <c r="J46" s="42">
        <v>102.3</v>
      </c>
      <c r="K46" s="43">
        <v>95</v>
      </c>
      <c r="L46" s="42">
        <v>7.5</v>
      </c>
    </row>
    <row r="47" spans="1:12" ht="15">
      <c r="A47" s="23"/>
      <c r="B47" s="15"/>
      <c r="C47" s="11"/>
      <c r="D47" s="7" t="s">
        <v>22</v>
      </c>
      <c r="E47" s="54" t="s">
        <v>63</v>
      </c>
      <c r="F47" s="67">
        <v>125</v>
      </c>
      <c r="G47" s="55">
        <v>4.5999999999999996</v>
      </c>
      <c r="H47" s="55">
        <v>3.3</v>
      </c>
      <c r="I47" s="56">
        <v>6.4</v>
      </c>
      <c r="J47" s="42">
        <v>71</v>
      </c>
      <c r="K47" s="43">
        <v>517</v>
      </c>
      <c r="L47" s="42">
        <v>12</v>
      </c>
    </row>
    <row r="48" spans="1:12" ht="15">
      <c r="A48" s="23"/>
      <c r="B48" s="15"/>
      <c r="C48" s="11"/>
      <c r="D48" s="7" t="s">
        <v>23</v>
      </c>
      <c r="E48" s="54" t="s">
        <v>44</v>
      </c>
      <c r="F48" s="42">
        <v>40</v>
      </c>
      <c r="G48" s="55">
        <v>3.04</v>
      </c>
      <c r="H48" s="55">
        <v>0.36</v>
      </c>
      <c r="I48" s="55">
        <v>19.8</v>
      </c>
      <c r="J48" s="42">
        <v>90.4</v>
      </c>
      <c r="K48" s="42"/>
      <c r="L48" s="57">
        <v>2</v>
      </c>
    </row>
    <row r="49" spans="1:12" ht="15">
      <c r="A49" s="23"/>
      <c r="B49" s="15"/>
      <c r="C49" s="11"/>
      <c r="D49" s="7" t="s">
        <v>24</v>
      </c>
      <c r="E49" s="54" t="s">
        <v>50</v>
      </c>
      <c r="F49" s="67">
        <v>100</v>
      </c>
      <c r="G49" s="55">
        <v>0.4</v>
      </c>
      <c r="H49" s="55">
        <v>0.3</v>
      </c>
      <c r="I49" s="55">
        <v>9.8000000000000007</v>
      </c>
      <c r="J49" s="42">
        <v>71</v>
      </c>
      <c r="K49" s="43"/>
      <c r="L49" s="42">
        <v>22</v>
      </c>
    </row>
    <row r="50" spans="1:12" ht="15">
      <c r="A50" s="23"/>
      <c r="B50" s="15"/>
      <c r="C50" s="11"/>
      <c r="D50" s="6"/>
      <c r="E50" s="68"/>
      <c r="F50" s="72"/>
      <c r="G50" s="69"/>
      <c r="H50" s="69"/>
      <c r="I50" s="70"/>
      <c r="J50" s="61"/>
      <c r="K50" s="43"/>
      <c r="L50" s="42"/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4"/>
      <c r="B52" s="17"/>
      <c r="C52" s="8"/>
      <c r="D52" s="18" t="s">
        <v>33</v>
      </c>
      <c r="E52" s="9"/>
      <c r="F52" s="19">
        <f>SUM(F45:F51)</f>
        <v>575</v>
      </c>
      <c r="G52" s="19">
        <f t="shared" ref="G52" si="18">SUM(G45:G51)</f>
        <v>17.364999999999998</v>
      </c>
      <c r="H52" s="19">
        <f t="shared" ref="H52" si="19">SUM(H45:H51)</f>
        <v>18.760000000000002</v>
      </c>
      <c r="I52" s="19">
        <f t="shared" ref="I52" si="20">SUM(I45:I51)</f>
        <v>104.5</v>
      </c>
      <c r="J52" s="19">
        <f t="shared" ref="J52:L52" si="21">SUM(J45:J51)</f>
        <v>621.45000000000005</v>
      </c>
      <c r="K52" s="25"/>
      <c r="L52" s="19">
        <f t="shared" si="21"/>
        <v>65.5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32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A45</f>
        <v>1</v>
      </c>
      <c r="B63" s="30">
        <f>B45</f>
        <v>3</v>
      </c>
      <c r="C63" s="73" t="s">
        <v>4</v>
      </c>
      <c r="D63" s="74"/>
      <c r="E63" s="31"/>
      <c r="F63" s="32">
        <f>F52+F62</f>
        <v>575</v>
      </c>
      <c r="G63" s="32">
        <f t="shared" ref="G63" si="26">G52+G62</f>
        <v>17.364999999999998</v>
      </c>
      <c r="H63" s="32">
        <f t="shared" ref="H63" si="27">H52+H62</f>
        <v>18.760000000000002</v>
      </c>
      <c r="I63" s="32">
        <f t="shared" ref="I63" si="28">I52+I62</f>
        <v>104.5</v>
      </c>
      <c r="J63" s="32">
        <f t="shared" ref="J63:L63" si="29">J52+J62</f>
        <v>621.45000000000005</v>
      </c>
      <c r="K63" s="32"/>
      <c r="L63" s="32">
        <f t="shared" si="29"/>
        <v>65.5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3" t="s">
        <v>52</v>
      </c>
      <c r="F64" s="71">
        <v>300</v>
      </c>
      <c r="G64" s="63">
        <v>32.5</v>
      </c>
      <c r="H64" s="63">
        <v>29</v>
      </c>
      <c r="I64" s="64">
        <v>20.75</v>
      </c>
      <c r="J64" s="39">
        <v>379</v>
      </c>
      <c r="K64" s="40">
        <v>369</v>
      </c>
      <c r="L64" s="39">
        <v>46</v>
      </c>
    </row>
    <row r="65" spans="1:12" ht="15">
      <c r="A65" s="23"/>
      <c r="B65" s="15"/>
      <c r="C65" s="11"/>
      <c r="D65" s="6"/>
      <c r="E65" s="41" t="s">
        <v>64</v>
      </c>
      <c r="F65" s="42">
        <v>100</v>
      </c>
      <c r="G65" s="42">
        <v>0.8</v>
      </c>
      <c r="H65" s="42">
        <v>0</v>
      </c>
      <c r="I65" s="42">
        <v>0.8</v>
      </c>
      <c r="J65" s="42">
        <v>14.4</v>
      </c>
      <c r="K65" s="43">
        <v>106</v>
      </c>
      <c r="L65" s="42">
        <v>10</v>
      </c>
    </row>
    <row r="66" spans="1:12" ht="15">
      <c r="A66" s="23"/>
      <c r="B66" s="15"/>
      <c r="C66" s="11"/>
      <c r="D66" s="7" t="s">
        <v>22</v>
      </c>
      <c r="E66" s="54" t="s">
        <v>65</v>
      </c>
      <c r="F66" s="67">
        <v>200</v>
      </c>
      <c r="G66" s="55">
        <v>3.2</v>
      </c>
      <c r="H66" s="55">
        <v>3.3</v>
      </c>
      <c r="I66" s="56">
        <v>25</v>
      </c>
      <c r="J66" s="42">
        <v>144</v>
      </c>
      <c r="K66" s="43">
        <v>496</v>
      </c>
      <c r="L66" s="42">
        <v>8</v>
      </c>
    </row>
    <row r="67" spans="1:12" ht="15">
      <c r="A67" s="23"/>
      <c r="B67" s="15"/>
      <c r="C67" s="11"/>
      <c r="D67" s="7" t="s">
        <v>23</v>
      </c>
      <c r="E67" s="54" t="s">
        <v>44</v>
      </c>
      <c r="F67" s="42">
        <v>40</v>
      </c>
      <c r="G67" s="55">
        <v>3.04</v>
      </c>
      <c r="H67" s="55">
        <v>0.36</v>
      </c>
      <c r="I67" s="55">
        <v>19.8</v>
      </c>
      <c r="J67" s="42">
        <v>90.4</v>
      </c>
      <c r="K67" s="42"/>
      <c r="L67" s="57">
        <v>3</v>
      </c>
    </row>
    <row r="68" spans="1:12" ht="15">
      <c r="A68" s="23"/>
      <c r="B68" s="15"/>
      <c r="C68" s="11"/>
      <c r="D68" s="7" t="s">
        <v>24</v>
      </c>
      <c r="E68" s="58"/>
      <c r="F68" s="59"/>
      <c r="G68" s="59"/>
      <c r="H68" s="59"/>
      <c r="I68" s="59"/>
      <c r="J68" s="59"/>
      <c r="K68" s="43"/>
      <c r="L68" s="42"/>
    </row>
    <row r="69" spans="1:12" ht="15">
      <c r="A69" s="23"/>
      <c r="B69" s="15"/>
      <c r="C69" s="11"/>
      <c r="D69" s="6"/>
      <c r="E69" s="54" t="s">
        <v>66</v>
      </c>
      <c r="F69" s="67">
        <v>40</v>
      </c>
      <c r="G69" s="55">
        <v>1.6</v>
      </c>
      <c r="H69" s="55">
        <v>16.7</v>
      </c>
      <c r="I69" s="55">
        <v>10</v>
      </c>
      <c r="J69" s="42">
        <v>197</v>
      </c>
      <c r="K69" s="43">
        <v>95</v>
      </c>
      <c r="L69" s="42">
        <v>11</v>
      </c>
    </row>
    <row r="70" spans="1:12" ht="15">
      <c r="A70" s="23"/>
      <c r="B70" s="15"/>
      <c r="C70" s="11"/>
      <c r="D70" s="6"/>
      <c r="E70" s="54"/>
      <c r="F70" s="67"/>
      <c r="G70" s="55"/>
      <c r="H70" s="55"/>
      <c r="I70" s="55"/>
      <c r="J70" s="42"/>
      <c r="K70" s="43"/>
      <c r="L70" s="42"/>
    </row>
    <row r="71" spans="1:12" ht="15">
      <c r="A71" s="24"/>
      <c r="B71" s="17"/>
      <c r="C71" s="8"/>
      <c r="D71" s="18" t="s">
        <v>33</v>
      </c>
      <c r="E71" s="65"/>
      <c r="F71" s="66">
        <f>SUM(F64:F70)</f>
        <v>680</v>
      </c>
      <c r="G71" s="66">
        <f t="shared" ref="G71" si="30">SUM(G64:G70)</f>
        <v>41.14</v>
      </c>
      <c r="H71" s="66">
        <f t="shared" ref="H71" si="31">SUM(H64:H70)</f>
        <v>49.36</v>
      </c>
      <c r="I71" s="66">
        <f t="shared" ref="I71" si="32">SUM(I64:I70)</f>
        <v>76.349999999999994</v>
      </c>
      <c r="J71" s="66">
        <f t="shared" ref="J71:L71" si="33">SUM(J64:J70)</f>
        <v>824.8</v>
      </c>
      <c r="K71" s="25"/>
      <c r="L71" s="19">
        <f t="shared" si="33"/>
        <v>78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7" t="s">
        <v>32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73" t="s">
        <v>4</v>
      </c>
      <c r="D82" s="74"/>
      <c r="E82" s="31"/>
      <c r="F82" s="32">
        <f>F71+F81</f>
        <v>680</v>
      </c>
      <c r="G82" s="32">
        <f t="shared" ref="G82" si="38">G71+G81</f>
        <v>41.14</v>
      </c>
      <c r="H82" s="32">
        <f t="shared" ref="H82" si="39">H71+H81</f>
        <v>49.36</v>
      </c>
      <c r="I82" s="32">
        <f t="shared" ref="I82" si="40">I71+I81</f>
        <v>76.349999999999994</v>
      </c>
      <c r="J82" s="32">
        <f t="shared" ref="J82:L82" si="41">J71+J81</f>
        <v>824.8</v>
      </c>
      <c r="K82" s="32"/>
      <c r="L82" s="32">
        <f t="shared" si="41"/>
        <v>78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53" t="s">
        <v>54</v>
      </c>
      <c r="F83" s="71">
        <v>250</v>
      </c>
      <c r="G83" s="63">
        <v>14.25</v>
      </c>
      <c r="H83" s="63">
        <v>12.8</v>
      </c>
      <c r="I83" s="64">
        <v>61.7</v>
      </c>
      <c r="J83" s="39">
        <v>337</v>
      </c>
      <c r="K83" s="40">
        <v>237</v>
      </c>
      <c r="L83" s="39">
        <v>12</v>
      </c>
    </row>
    <row r="84" spans="1:12" ht="15">
      <c r="A84" s="23"/>
      <c r="B84" s="15"/>
      <c r="C84" s="11"/>
      <c r="D84" s="6"/>
      <c r="E84" s="54" t="s">
        <v>55</v>
      </c>
      <c r="F84" s="67">
        <v>200</v>
      </c>
      <c r="G84" s="55">
        <v>19.399999999999999</v>
      </c>
      <c r="H84" s="55">
        <v>10.4</v>
      </c>
      <c r="I84" s="56">
        <v>5.8</v>
      </c>
      <c r="J84" s="42">
        <v>194</v>
      </c>
      <c r="K84" s="43">
        <v>333</v>
      </c>
      <c r="L84" s="42">
        <v>38</v>
      </c>
    </row>
    <row r="85" spans="1:12" ht="15">
      <c r="A85" s="23"/>
      <c r="B85" s="15"/>
      <c r="C85" s="11"/>
      <c r="D85" s="7" t="s">
        <v>22</v>
      </c>
      <c r="E85" s="54" t="s">
        <v>67</v>
      </c>
      <c r="F85" s="67">
        <v>200</v>
      </c>
      <c r="G85" s="55">
        <v>0.5</v>
      </c>
      <c r="H85" s="55"/>
      <c r="I85" s="56">
        <v>27</v>
      </c>
      <c r="J85" s="42">
        <v>110</v>
      </c>
      <c r="K85" s="43">
        <v>508</v>
      </c>
      <c r="L85" s="42">
        <v>4.5</v>
      </c>
    </row>
    <row r="86" spans="1:12" ht="15">
      <c r="A86" s="23"/>
      <c r="B86" s="15"/>
      <c r="C86" s="11"/>
      <c r="D86" s="7" t="s">
        <v>23</v>
      </c>
      <c r="E86" s="54" t="s">
        <v>44</v>
      </c>
      <c r="F86" s="42">
        <v>40</v>
      </c>
      <c r="G86" s="55">
        <v>3.04</v>
      </c>
      <c r="H86" s="55">
        <v>0.36</v>
      </c>
      <c r="I86" s="55">
        <v>19.8</v>
      </c>
      <c r="J86" s="42">
        <v>90.4</v>
      </c>
      <c r="K86" s="42"/>
      <c r="L86" s="57">
        <v>2</v>
      </c>
    </row>
    <row r="87" spans="1:12" ht="15">
      <c r="A87" s="23"/>
      <c r="B87" s="15"/>
      <c r="C87" s="11"/>
      <c r="D87" s="7" t="s">
        <v>24</v>
      </c>
      <c r="E87" s="54" t="s">
        <v>68</v>
      </c>
      <c r="F87" s="67">
        <v>150</v>
      </c>
      <c r="G87" s="55">
        <v>2.25</v>
      </c>
      <c r="H87" s="55">
        <v>0.15</v>
      </c>
      <c r="I87" s="55">
        <v>32.700000000000003</v>
      </c>
      <c r="J87" s="42">
        <v>133.5</v>
      </c>
      <c r="K87" s="43"/>
      <c r="L87" s="42">
        <v>33</v>
      </c>
    </row>
    <row r="88" spans="1:12" ht="15">
      <c r="A88" s="23"/>
      <c r="B88" s="15"/>
      <c r="C88" s="11"/>
      <c r="D88" s="6"/>
      <c r="E88" s="54" t="s">
        <v>43</v>
      </c>
      <c r="F88" s="42">
        <v>50</v>
      </c>
      <c r="G88" s="55">
        <v>7.6999999999999999E-2</v>
      </c>
      <c r="H88" s="55">
        <v>4.1399999999999997</v>
      </c>
      <c r="I88" s="55">
        <v>5</v>
      </c>
      <c r="J88" s="42">
        <v>60.4</v>
      </c>
      <c r="K88" s="43">
        <v>456</v>
      </c>
      <c r="L88" s="42">
        <v>4</v>
      </c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4"/>
      <c r="B90" s="17"/>
      <c r="C90" s="8"/>
      <c r="D90" s="18" t="s">
        <v>33</v>
      </c>
      <c r="E90" s="9"/>
      <c r="F90" s="19">
        <f>SUM(F83:F89)</f>
        <v>890</v>
      </c>
      <c r="G90" s="19">
        <f t="shared" ref="G90" si="42">SUM(G83:G89)</f>
        <v>39.516999999999996</v>
      </c>
      <c r="H90" s="19">
        <f t="shared" ref="H90" si="43">SUM(H83:H89)</f>
        <v>27.85</v>
      </c>
      <c r="I90" s="19">
        <f t="shared" ref="I90" si="44">SUM(I83:I89)</f>
        <v>152</v>
      </c>
      <c r="J90" s="19">
        <f t="shared" ref="J90:L90" si="45">SUM(J83:J89)</f>
        <v>925.3</v>
      </c>
      <c r="K90" s="25"/>
      <c r="L90" s="19">
        <f t="shared" si="45"/>
        <v>93.5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7" t="s">
        <v>32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73" t="s">
        <v>4</v>
      </c>
      <c r="D101" s="74"/>
      <c r="E101" s="31"/>
      <c r="F101" s="32">
        <f>F90+F100</f>
        <v>890</v>
      </c>
      <c r="G101" s="32">
        <f t="shared" ref="G101" si="50">G90+G100</f>
        <v>39.516999999999996</v>
      </c>
      <c r="H101" s="32">
        <f t="shared" ref="H101" si="51">H90+H100</f>
        <v>27.85</v>
      </c>
      <c r="I101" s="32">
        <f t="shared" ref="I101" si="52">I90+I100</f>
        <v>152</v>
      </c>
      <c r="J101" s="32">
        <f t="shared" ref="J101:L101" si="53">J90+J100</f>
        <v>925.3</v>
      </c>
      <c r="K101" s="32"/>
      <c r="L101" s="32">
        <f t="shared" si="53"/>
        <v>93.5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53" t="s">
        <v>57</v>
      </c>
      <c r="F102" s="71">
        <v>250</v>
      </c>
      <c r="G102" s="63">
        <v>15.1</v>
      </c>
      <c r="H102" s="63">
        <v>12.6</v>
      </c>
      <c r="I102" s="64">
        <v>42.5</v>
      </c>
      <c r="J102" s="39">
        <v>381.25</v>
      </c>
      <c r="K102" s="40">
        <v>295</v>
      </c>
      <c r="L102" s="39">
        <v>22.5</v>
      </c>
    </row>
    <row r="103" spans="1:12" ht="15">
      <c r="A103" s="23"/>
      <c r="B103" s="15"/>
      <c r="C103" s="11"/>
      <c r="D103" s="6"/>
      <c r="E103" s="41" t="s">
        <v>66</v>
      </c>
      <c r="F103" s="42">
        <v>40</v>
      </c>
      <c r="G103" s="42">
        <v>1.6</v>
      </c>
      <c r="H103" s="42">
        <v>16.7</v>
      </c>
      <c r="I103" s="42">
        <v>10</v>
      </c>
      <c r="J103" s="42">
        <v>197</v>
      </c>
      <c r="K103" s="43">
        <v>95</v>
      </c>
      <c r="L103" s="42">
        <v>11</v>
      </c>
    </row>
    <row r="104" spans="1:12" ht="15">
      <c r="A104" s="23"/>
      <c r="B104" s="15"/>
      <c r="C104" s="11"/>
      <c r="D104" s="7" t="s">
        <v>22</v>
      </c>
      <c r="E104" s="54" t="s">
        <v>49</v>
      </c>
      <c r="F104" s="67">
        <v>200</v>
      </c>
      <c r="G104" s="55">
        <v>0.2</v>
      </c>
      <c r="H104" s="55">
        <v>0.05</v>
      </c>
      <c r="I104" s="56">
        <v>15.1</v>
      </c>
      <c r="J104" s="42">
        <v>60</v>
      </c>
      <c r="K104" s="43">
        <v>492</v>
      </c>
      <c r="L104" s="42">
        <v>2.6</v>
      </c>
    </row>
    <row r="105" spans="1:12" ht="15">
      <c r="A105" s="23"/>
      <c r="B105" s="15"/>
      <c r="C105" s="11"/>
      <c r="D105" s="7" t="s">
        <v>23</v>
      </c>
      <c r="E105" s="54" t="s">
        <v>44</v>
      </c>
      <c r="F105" s="42">
        <v>40</v>
      </c>
      <c r="G105" s="55">
        <v>3.04</v>
      </c>
      <c r="H105" s="55">
        <v>0.36</v>
      </c>
      <c r="I105" s="55">
        <v>19.8</v>
      </c>
      <c r="J105" s="42">
        <v>90.4</v>
      </c>
      <c r="K105" s="42"/>
      <c r="L105" s="57">
        <v>3</v>
      </c>
    </row>
    <row r="106" spans="1:12" ht="1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54"/>
      <c r="F107" s="67"/>
      <c r="G107" s="55"/>
      <c r="H107" s="55"/>
      <c r="I107" s="55"/>
      <c r="J107" s="42"/>
      <c r="K107" s="43"/>
      <c r="L107" s="42"/>
    </row>
    <row r="108" spans="1:12" ht="1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530</v>
      </c>
      <c r="G109" s="19">
        <f t="shared" ref="G109:J109" si="54">SUM(G102:G108)</f>
        <v>19.939999999999998</v>
      </c>
      <c r="H109" s="19">
        <f t="shared" si="54"/>
        <v>29.709999999999997</v>
      </c>
      <c r="I109" s="19">
        <f t="shared" si="54"/>
        <v>87.399999999999991</v>
      </c>
      <c r="J109" s="19">
        <f t="shared" si="54"/>
        <v>728.65</v>
      </c>
      <c r="K109" s="25"/>
      <c r="L109" s="19">
        <f t="shared" ref="L109" si="55">SUM(L102:L108)</f>
        <v>39.1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7" t="s">
        <v>32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73" t="s">
        <v>4</v>
      </c>
      <c r="D120" s="74"/>
      <c r="E120" s="31"/>
      <c r="F120" s="32">
        <f>F109+F119</f>
        <v>530</v>
      </c>
      <c r="G120" s="32">
        <f t="shared" ref="G120" si="58">G109+G119</f>
        <v>19.939999999999998</v>
      </c>
      <c r="H120" s="32">
        <f t="shared" ref="H120" si="59">H109+H119</f>
        <v>29.709999999999997</v>
      </c>
      <c r="I120" s="32">
        <f t="shared" ref="I120" si="60">I109+I119</f>
        <v>87.399999999999991</v>
      </c>
      <c r="J120" s="32">
        <f t="shared" ref="J120:L120" si="61">J109+J119</f>
        <v>728.65</v>
      </c>
      <c r="K120" s="32"/>
      <c r="L120" s="32">
        <f t="shared" si="61"/>
        <v>39.1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53" t="s">
        <v>58</v>
      </c>
      <c r="F121" s="71">
        <v>250</v>
      </c>
      <c r="G121" s="63">
        <v>20.5</v>
      </c>
      <c r="H121" s="63">
        <v>20</v>
      </c>
      <c r="I121" s="64">
        <v>56.49</v>
      </c>
      <c r="J121" s="39">
        <v>476.6</v>
      </c>
      <c r="K121" s="40">
        <v>27</v>
      </c>
      <c r="L121" s="39">
        <v>47</v>
      </c>
    </row>
    <row r="122" spans="1:12" ht="15">
      <c r="A122" s="14"/>
      <c r="B122" s="15"/>
      <c r="C122" s="11"/>
      <c r="D122" s="6"/>
      <c r="E122" s="41" t="s">
        <v>64</v>
      </c>
      <c r="F122" s="42">
        <v>100</v>
      </c>
      <c r="G122" s="42">
        <v>0.8</v>
      </c>
      <c r="H122" s="42">
        <v>0.1</v>
      </c>
      <c r="I122" s="42">
        <v>2.5</v>
      </c>
      <c r="J122" s="42">
        <v>14.4</v>
      </c>
      <c r="K122" s="43">
        <v>106</v>
      </c>
      <c r="L122" s="42">
        <v>20</v>
      </c>
    </row>
    <row r="123" spans="1:12" ht="15">
      <c r="A123" s="14"/>
      <c r="B123" s="15"/>
      <c r="C123" s="11"/>
      <c r="D123" s="7" t="s">
        <v>22</v>
      </c>
      <c r="E123" s="41" t="s">
        <v>69</v>
      </c>
      <c r="F123" s="42">
        <v>200</v>
      </c>
      <c r="G123" s="42">
        <v>0.2</v>
      </c>
      <c r="H123" s="42">
        <v>0.05</v>
      </c>
      <c r="I123" s="42">
        <v>15.1</v>
      </c>
      <c r="J123" s="42">
        <v>60</v>
      </c>
      <c r="K123" s="43">
        <v>492</v>
      </c>
      <c r="L123" s="42">
        <v>2</v>
      </c>
    </row>
    <row r="124" spans="1:12" ht="15">
      <c r="A124" s="14"/>
      <c r="B124" s="15"/>
      <c r="C124" s="11"/>
      <c r="D124" s="7" t="s">
        <v>23</v>
      </c>
      <c r="E124" s="54" t="s">
        <v>44</v>
      </c>
      <c r="F124" s="42">
        <v>40</v>
      </c>
      <c r="G124" s="55">
        <v>3.04</v>
      </c>
      <c r="H124" s="55">
        <v>0.36</v>
      </c>
      <c r="I124" s="55">
        <v>19.8</v>
      </c>
      <c r="J124" s="42">
        <v>90.4</v>
      </c>
      <c r="K124" s="42"/>
      <c r="L124" s="57">
        <v>3</v>
      </c>
    </row>
    <row r="125" spans="1:12" ht="15">
      <c r="A125" s="14"/>
      <c r="B125" s="15"/>
      <c r="C125" s="11"/>
      <c r="D125" s="7" t="s">
        <v>24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54"/>
      <c r="F126" s="67"/>
      <c r="G126" s="55"/>
      <c r="H126" s="55"/>
      <c r="I126" s="55"/>
      <c r="J126" s="57"/>
      <c r="K126" s="43"/>
      <c r="L126" s="42"/>
    </row>
    <row r="127" spans="1:12" ht="15">
      <c r="A127" s="14"/>
      <c r="B127" s="15"/>
      <c r="C127" s="11"/>
      <c r="D127" s="6"/>
      <c r="E127" s="54"/>
      <c r="F127" s="67"/>
      <c r="G127" s="55"/>
      <c r="H127" s="55"/>
      <c r="I127" s="56"/>
      <c r="J127" s="42"/>
      <c r="K127" s="43"/>
      <c r="L127" s="42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590</v>
      </c>
      <c r="G128" s="19">
        <f t="shared" ref="G128:J128" si="62">SUM(G121:G127)</f>
        <v>24.54</v>
      </c>
      <c r="H128" s="19">
        <f t="shared" si="62"/>
        <v>20.51</v>
      </c>
      <c r="I128" s="19">
        <f t="shared" si="62"/>
        <v>93.89</v>
      </c>
      <c r="J128" s="19">
        <f t="shared" si="62"/>
        <v>641.4</v>
      </c>
      <c r="K128" s="25"/>
      <c r="L128" s="19">
        <f t="shared" ref="L128" si="63">SUM(L121:L127)</f>
        <v>72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7" t="s">
        <v>32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.75" thickBot="1">
      <c r="A139" s="33">
        <f>A121</f>
        <v>2</v>
      </c>
      <c r="B139" s="33">
        <f>B121</f>
        <v>2</v>
      </c>
      <c r="C139" s="73" t="s">
        <v>4</v>
      </c>
      <c r="D139" s="74"/>
      <c r="E139" s="31"/>
      <c r="F139" s="32">
        <f>F128+F138</f>
        <v>590</v>
      </c>
      <c r="G139" s="32">
        <f t="shared" ref="G139" si="66">G128+G138</f>
        <v>24.54</v>
      </c>
      <c r="H139" s="32">
        <f t="shared" ref="H139" si="67">H128+H138</f>
        <v>20.51</v>
      </c>
      <c r="I139" s="32">
        <f t="shared" ref="I139" si="68">I128+I138</f>
        <v>93.89</v>
      </c>
      <c r="J139" s="32">
        <f t="shared" ref="J139:L139" si="69">J128+J138</f>
        <v>641.4</v>
      </c>
      <c r="K139" s="32"/>
      <c r="L139" s="32">
        <f t="shared" si="69"/>
        <v>72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53" t="s">
        <v>70</v>
      </c>
      <c r="F140" s="71">
        <v>250</v>
      </c>
      <c r="G140" s="63">
        <v>9.83</v>
      </c>
      <c r="H140" s="63">
        <v>12.5</v>
      </c>
      <c r="I140" s="64">
        <v>51.4</v>
      </c>
      <c r="J140" s="39">
        <v>347</v>
      </c>
      <c r="K140" s="40">
        <v>262</v>
      </c>
      <c r="L140" s="39">
        <v>18</v>
      </c>
    </row>
    <row r="141" spans="1:12" ht="15">
      <c r="A141" s="23"/>
      <c r="B141" s="15"/>
      <c r="C141" s="11"/>
      <c r="D141" s="6"/>
      <c r="E141" s="41" t="s">
        <v>51</v>
      </c>
      <c r="F141" s="42">
        <v>20</v>
      </c>
      <c r="G141" s="42">
        <v>0.7</v>
      </c>
      <c r="H141" s="42">
        <v>0.9</v>
      </c>
      <c r="I141" s="42"/>
      <c r="J141" s="42">
        <v>10.92</v>
      </c>
      <c r="K141" s="43">
        <v>100</v>
      </c>
      <c r="L141" s="42">
        <v>10.5</v>
      </c>
    </row>
    <row r="142" spans="1:12" ht="15">
      <c r="A142" s="23"/>
      <c r="B142" s="15"/>
      <c r="C142" s="11"/>
      <c r="D142" s="7" t="s">
        <v>22</v>
      </c>
      <c r="E142" s="54" t="s">
        <v>63</v>
      </c>
      <c r="F142" s="67">
        <v>125</v>
      </c>
      <c r="G142" s="55">
        <v>4.5999999999999996</v>
      </c>
      <c r="H142" s="55">
        <v>3.3</v>
      </c>
      <c r="I142" s="56">
        <v>6.4</v>
      </c>
      <c r="J142" s="42">
        <v>71</v>
      </c>
      <c r="K142" s="43">
        <v>517</v>
      </c>
      <c r="L142" s="42">
        <v>12</v>
      </c>
    </row>
    <row r="143" spans="1:12" ht="15.75" customHeight="1">
      <c r="A143" s="23"/>
      <c r="B143" s="15"/>
      <c r="C143" s="11"/>
      <c r="D143" s="7" t="s">
        <v>23</v>
      </c>
      <c r="E143" s="54" t="s">
        <v>44</v>
      </c>
      <c r="F143" s="42">
        <v>40</v>
      </c>
      <c r="G143" s="55">
        <v>3.04</v>
      </c>
      <c r="H143" s="55">
        <v>0.36</v>
      </c>
      <c r="I143" s="55">
        <v>19.8</v>
      </c>
      <c r="J143" s="42">
        <v>90.4</v>
      </c>
      <c r="K143" s="42"/>
      <c r="L143" s="57">
        <v>3</v>
      </c>
    </row>
    <row r="144" spans="1:12" ht="15">
      <c r="A144" s="23"/>
      <c r="B144" s="15"/>
      <c r="C144" s="11"/>
      <c r="D144" s="7" t="s">
        <v>24</v>
      </c>
      <c r="E144" s="54" t="s">
        <v>50</v>
      </c>
      <c r="F144" s="67">
        <v>100</v>
      </c>
      <c r="G144" s="55">
        <v>0.4</v>
      </c>
      <c r="H144" s="55">
        <v>0.3</v>
      </c>
      <c r="I144" s="55">
        <v>9.8000000000000007</v>
      </c>
      <c r="J144" s="42">
        <v>71</v>
      </c>
      <c r="K144" s="43"/>
      <c r="L144" s="42">
        <v>22</v>
      </c>
    </row>
    <row r="145" spans="1:12" ht="15">
      <c r="A145" s="23"/>
      <c r="B145" s="15"/>
      <c r="C145" s="11"/>
      <c r="D145" s="6"/>
      <c r="E145" s="54"/>
      <c r="F145" s="67"/>
      <c r="G145" s="55"/>
      <c r="H145" s="55"/>
      <c r="I145" s="56"/>
      <c r="J145" s="42"/>
      <c r="K145" s="43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 t="shared" ref="G147:J147" si="70">SUM(G140:G146)</f>
        <v>18.569999999999997</v>
      </c>
      <c r="H147" s="19">
        <f t="shared" si="70"/>
        <v>17.36</v>
      </c>
      <c r="I147" s="19">
        <f t="shared" si="70"/>
        <v>87.399999999999991</v>
      </c>
      <c r="J147" s="19">
        <f t="shared" si="70"/>
        <v>590.32000000000005</v>
      </c>
      <c r="K147" s="25"/>
      <c r="L147" s="19">
        <f t="shared" ref="L147" si="71">SUM(L140:L146)</f>
        <v>65.5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32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73" t="s">
        <v>4</v>
      </c>
      <c r="D158" s="74"/>
      <c r="E158" s="31"/>
      <c r="F158" s="32">
        <f>F147+F157</f>
        <v>535</v>
      </c>
      <c r="G158" s="32">
        <f t="shared" ref="G158" si="74">G147+G157</f>
        <v>18.569999999999997</v>
      </c>
      <c r="H158" s="32">
        <f t="shared" ref="H158" si="75">H147+H157</f>
        <v>17.36</v>
      </c>
      <c r="I158" s="32">
        <f t="shared" ref="I158" si="76">I147+I157</f>
        <v>87.399999999999991</v>
      </c>
      <c r="J158" s="32">
        <f t="shared" ref="J158:L158" si="77">J147+J157</f>
        <v>590.32000000000005</v>
      </c>
      <c r="K158" s="32"/>
      <c r="L158" s="32">
        <f t="shared" si="77"/>
        <v>65.5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53" t="s">
        <v>59</v>
      </c>
      <c r="F159" s="71">
        <v>250</v>
      </c>
      <c r="G159" s="63">
        <v>5.25</v>
      </c>
      <c r="H159" s="63">
        <v>11</v>
      </c>
      <c r="I159" s="64">
        <v>13.6</v>
      </c>
      <c r="J159" s="39">
        <v>230</v>
      </c>
      <c r="K159" s="40">
        <v>429</v>
      </c>
      <c r="L159" s="39">
        <v>25</v>
      </c>
    </row>
    <row r="160" spans="1:12" ht="15">
      <c r="A160" s="23"/>
      <c r="B160" s="15"/>
      <c r="C160" s="11"/>
      <c r="D160" s="6"/>
      <c r="E160" s="54" t="s">
        <v>71</v>
      </c>
      <c r="F160" s="67">
        <v>100</v>
      </c>
      <c r="G160" s="55">
        <v>12.7</v>
      </c>
      <c r="H160" s="55">
        <v>22.45</v>
      </c>
      <c r="I160" s="55">
        <v>1.4</v>
      </c>
      <c r="J160" s="57">
        <v>258.3</v>
      </c>
      <c r="K160" s="43">
        <v>404</v>
      </c>
      <c r="L160" s="42">
        <v>62.5</v>
      </c>
    </row>
    <row r="161" spans="1:12" ht="15">
      <c r="A161" s="23"/>
      <c r="B161" s="15"/>
      <c r="C161" s="11"/>
      <c r="D161" s="7" t="s">
        <v>22</v>
      </c>
      <c r="E161" s="54" t="s">
        <v>72</v>
      </c>
      <c r="F161" s="67">
        <v>200</v>
      </c>
      <c r="G161" s="55">
        <v>3.8</v>
      </c>
      <c r="H161" s="55">
        <v>3.52</v>
      </c>
      <c r="I161" s="55">
        <v>23.4</v>
      </c>
      <c r="J161" s="57">
        <v>122.8</v>
      </c>
      <c r="K161" s="43">
        <v>501</v>
      </c>
      <c r="L161" s="42">
        <v>10</v>
      </c>
    </row>
    <row r="162" spans="1:12" ht="15">
      <c r="A162" s="23"/>
      <c r="B162" s="15"/>
      <c r="C162" s="11"/>
      <c r="D162" s="7" t="s">
        <v>23</v>
      </c>
      <c r="E162" s="54" t="s">
        <v>44</v>
      </c>
      <c r="F162" s="42">
        <v>40</v>
      </c>
      <c r="G162" s="55">
        <v>3.04</v>
      </c>
      <c r="H162" s="55">
        <v>0.36</v>
      </c>
      <c r="I162" s="55">
        <v>19.8</v>
      </c>
      <c r="J162" s="57">
        <v>90.4</v>
      </c>
      <c r="K162" s="42"/>
      <c r="L162" s="57">
        <v>3</v>
      </c>
    </row>
    <row r="163" spans="1:12" ht="15">
      <c r="A163" s="23"/>
      <c r="B163" s="15"/>
      <c r="C163" s="11"/>
      <c r="D163" s="7" t="s">
        <v>24</v>
      </c>
      <c r="E163" s="41"/>
      <c r="F163" s="42"/>
      <c r="G163" s="42"/>
      <c r="H163" s="42"/>
      <c r="I163" s="42"/>
      <c r="J163" s="57"/>
      <c r="K163" s="43"/>
      <c r="L163" s="42"/>
    </row>
    <row r="164" spans="1:12" ht="15">
      <c r="A164" s="23"/>
      <c r="B164" s="15"/>
      <c r="C164" s="11"/>
      <c r="D164" s="6"/>
      <c r="E164" s="54" t="s">
        <v>53</v>
      </c>
      <c r="F164" s="42">
        <v>100</v>
      </c>
      <c r="G164" s="55">
        <v>0.8</v>
      </c>
      <c r="H164" s="55">
        <v>0.1</v>
      </c>
      <c r="I164" s="55">
        <v>2.5</v>
      </c>
      <c r="J164" s="57">
        <v>14.4</v>
      </c>
      <c r="K164" s="43">
        <v>106</v>
      </c>
      <c r="L164" s="42">
        <v>10</v>
      </c>
    </row>
    <row r="165" spans="1:12" ht="15">
      <c r="A165" s="23"/>
      <c r="B165" s="15"/>
      <c r="C165" s="11"/>
      <c r="D165" s="6"/>
      <c r="E165" s="54" t="s">
        <v>43</v>
      </c>
      <c r="F165" s="67">
        <v>50</v>
      </c>
      <c r="G165" s="55">
        <v>7.6999999999999999E-2</v>
      </c>
      <c r="H165" s="55">
        <v>4.1399999999999997</v>
      </c>
      <c r="I165" s="55">
        <v>5</v>
      </c>
      <c r="J165" s="57">
        <v>60.4</v>
      </c>
      <c r="K165" s="43">
        <v>456</v>
      </c>
      <c r="L165" s="42">
        <v>4</v>
      </c>
    </row>
    <row r="166" spans="1:12" ht="15">
      <c r="A166" s="24"/>
      <c r="B166" s="17"/>
      <c r="C166" s="8"/>
      <c r="D166" s="18" t="s">
        <v>33</v>
      </c>
      <c r="E166" s="65"/>
      <c r="F166" s="66">
        <f>SUM(F159:F165)</f>
        <v>740</v>
      </c>
      <c r="G166" s="66">
        <f t="shared" ref="G166:J166" si="78">SUM(G159:G165)</f>
        <v>25.667000000000002</v>
      </c>
      <c r="H166" s="66">
        <f t="shared" si="78"/>
        <v>41.570000000000007</v>
      </c>
      <c r="I166" s="66">
        <f t="shared" si="78"/>
        <v>65.7</v>
      </c>
      <c r="J166" s="19">
        <f t="shared" si="78"/>
        <v>776.3</v>
      </c>
      <c r="K166" s="25"/>
      <c r="L166" s="19">
        <f t="shared" ref="L166" si="79">SUM(L159:L165)</f>
        <v>114.5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7" t="s">
        <v>32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73" t="s">
        <v>4</v>
      </c>
      <c r="D177" s="74"/>
      <c r="E177" s="31"/>
      <c r="F177" s="32">
        <f>F166+F176</f>
        <v>740</v>
      </c>
      <c r="G177" s="32">
        <f t="shared" ref="G177" si="82">G166+G176</f>
        <v>25.667000000000002</v>
      </c>
      <c r="H177" s="32">
        <f t="shared" ref="H177" si="83">H166+H176</f>
        <v>41.570000000000007</v>
      </c>
      <c r="I177" s="32">
        <f t="shared" ref="I177" si="84">I166+I176</f>
        <v>65.7</v>
      </c>
      <c r="J177" s="32">
        <f t="shared" ref="J177:L177" si="85">J166+J176</f>
        <v>776.3</v>
      </c>
      <c r="K177" s="32"/>
      <c r="L177" s="32">
        <f t="shared" si="85"/>
        <v>114.5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53" t="s">
        <v>60</v>
      </c>
      <c r="F178" s="71">
        <v>250</v>
      </c>
      <c r="G178" s="63">
        <v>9.07</v>
      </c>
      <c r="H178" s="63">
        <v>11</v>
      </c>
      <c r="I178" s="64">
        <v>65.86</v>
      </c>
      <c r="J178" s="39">
        <v>386.5</v>
      </c>
      <c r="K178" s="40">
        <v>418</v>
      </c>
      <c r="L178" s="39">
        <v>13</v>
      </c>
    </row>
    <row r="179" spans="1:12" ht="15">
      <c r="A179" s="23"/>
      <c r="B179" s="15"/>
      <c r="C179" s="11"/>
      <c r="D179" s="6"/>
      <c r="E179" s="54" t="s">
        <v>73</v>
      </c>
      <c r="F179" s="67">
        <v>120</v>
      </c>
      <c r="G179" s="55">
        <v>15.42</v>
      </c>
      <c r="H179" s="55">
        <v>5.61</v>
      </c>
      <c r="I179" s="56">
        <v>13.47</v>
      </c>
      <c r="J179" s="42">
        <v>205.32</v>
      </c>
      <c r="K179" s="43">
        <v>3112</v>
      </c>
      <c r="L179" s="42">
        <v>31</v>
      </c>
    </row>
    <row r="180" spans="1:12" ht="15">
      <c r="A180" s="23"/>
      <c r="B180" s="15"/>
      <c r="C180" s="11"/>
      <c r="D180" s="7" t="s">
        <v>22</v>
      </c>
      <c r="E180" s="54" t="s">
        <v>56</v>
      </c>
      <c r="F180" s="67">
        <v>200</v>
      </c>
      <c r="G180" s="55">
        <v>0.5</v>
      </c>
      <c r="H180" s="55"/>
      <c r="I180" s="56">
        <v>27</v>
      </c>
      <c r="J180" s="42">
        <v>110</v>
      </c>
      <c r="K180" s="43">
        <v>508</v>
      </c>
      <c r="L180" s="42">
        <v>4.5</v>
      </c>
    </row>
    <row r="181" spans="1:12" ht="15">
      <c r="A181" s="23"/>
      <c r="B181" s="15"/>
      <c r="C181" s="11"/>
      <c r="D181" s="7" t="s">
        <v>23</v>
      </c>
      <c r="E181" s="54" t="s">
        <v>44</v>
      </c>
      <c r="F181" s="42">
        <v>40</v>
      </c>
      <c r="G181" s="55">
        <v>3.04</v>
      </c>
      <c r="H181" s="55">
        <v>0.36</v>
      </c>
      <c r="I181" s="55">
        <v>19.8</v>
      </c>
      <c r="J181" s="57">
        <v>90.4</v>
      </c>
      <c r="K181" s="42"/>
      <c r="L181" s="57">
        <v>3</v>
      </c>
    </row>
    <row r="182" spans="1:12" ht="15">
      <c r="A182" s="23"/>
      <c r="B182" s="15"/>
      <c r="C182" s="11"/>
      <c r="D182" s="7" t="s">
        <v>24</v>
      </c>
      <c r="E182" s="54" t="s">
        <v>68</v>
      </c>
      <c r="F182" s="67">
        <v>150</v>
      </c>
      <c r="G182" s="55">
        <v>2.25</v>
      </c>
      <c r="H182" s="55">
        <v>0.15</v>
      </c>
      <c r="I182" s="55">
        <v>32.700000000000003</v>
      </c>
      <c r="J182" s="42">
        <v>133.5</v>
      </c>
      <c r="K182" s="43"/>
      <c r="L182" s="42">
        <v>33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760</v>
      </c>
      <c r="G185" s="19">
        <f t="shared" ref="G185:J185" si="86">SUM(G178:G184)</f>
        <v>30.28</v>
      </c>
      <c r="H185" s="19">
        <f t="shared" si="86"/>
        <v>17.119999999999997</v>
      </c>
      <c r="I185" s="19">
        <f t="shared" si="86"/>
        <v>158.82999999999998</v>
      </c>
      <c r="J185" s="19">
        <f t="shared" si="86"/>
        <v>925.71999999999991</v>
      </c>
      <c r="K185" s="25"/>
      <c r="L185" s="19">
        <f t="shared" ref="L185" si="87">SUM(L178:L184)</f>
        <v>84.5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7" t="s">
        <v>32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73" t="s">
        <v>4</v>
      </c>
      <c r="D196" s="74"/>
      <c r="E196" s="31"/>
      <c r="F196" s="32">
        <f>F185+F195</f>
        <v>760</v>
      </c>
      <c r="G196" s="32">
        <f t="shared" ref="G196" si="90">G185+G195</f>
        <v>30.28</v>
      </c>
      <c r="H196" s="32">
        <f t="shared" ref="H196" si="91">H185+H195</f>
        <v>17.119999999999997</v>
      </c>
      <c r="I196" s="32">
        <f t="shared" ref="I196" si="92">I185+I195</f>
        <v>158.82999999999998</v>
      </c>
      <c r="J196" s="32">
        <f t="shared" ref="J196:L196" si="93">J185+J195</f>
        <v>925.71999999999991</v>
      </c>
      <c r="K196" s="32"/>
      <c r="L196" s="32">
        <f t="shared" si="93"/>
        <v>84.5</v>
      </c>
    </row>
    <row r="197" spans="1:12">
      <c r="A197" s="27"/>
      <c r="B197" s="28"/>
      <c r="C197" s="75" t="s">
        <v>5</v>
      </c>
      <c r="D197" s="75"/>
      <c r="E197" s="75"/>
      <c r="F197" s="34">
        <f>(F25+F44+F63+F82+F101+F120+F139+F158+F177+F196)/(IF(F25=0,0,1)+IF(F44=0,0,1)+IF(F63=0,0,1)+IF(F82=0,0,1)+IF(F101=0,0,1)+IF(F120=0,0,1)+IF(F139=0,0,1)+IF(F158=0,0,1)+IF(F177=0,0,1)+IF(F196=0,0,1))</f>
        <v>664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26.796799999999998</v>
      </c>
      <c r="H197" s="34">
        <f t="shared" si="94"/>
        <v>27.945</v>
      </c>
      <c r="I197" s="34">
        <f t="shared" si="94"/>
        <v>105.67699999999999</v>
      </c>
      <c r="J197" s="34">
        <f t="shared" si="94"/>
        <v>753.69100000000003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73.510000000000005</v>
      </c>
    </row>
  </sheetData>
  <mergeCells count="14">
    <mergeCell ref="C1:E1"/>
    <mergeCell ref="H1:K1"/>
    <mergeCell ref="H3:K3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2025-02-25T02:47:29Z</dcterms:modified>
</cp:coreProperties>
</file>